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-1\Desktop\меню 22-23\"/>
    </mc:Choice>
  </mc:AlternateContent>
  <bookViews>
    <workbookView xWindow="0" yWindow="0" windowWidth="24750" windowHeight="12300" activeTab="2"/>
  </bookViews>
  <sheets>
    <sheet name="Проживающие" sheetId="1" r:id="rId1"/>
    <sheet name="ГПД" sheetId="2" r:id="rId2"/>
    <sheet name="МРЦ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/>
  <c r="I48" i="1"/>
  <c r="J48" i="1"/>
  <c r="J29" i="1" l="1"/>
  <c r="I29" i="1"/>
  <c r="H29" i="1"/>
  <c r="G29" i="1"/>
  <c r="F29" i="1"/>
  <c r="J41" i="1" l="1"/>
  <c r="I41" i="1"/>
  <c r="H41" i="1"/>
  <c r="G41" i="1"/>
  <c r="F41" i="1"/>
  <c r="J35" i="1" l="1"/>
  <c r="I35" i="1"/>
  <c r="H35" i="1"/>
  <c r="G35" i="1"/>
  <c r="F35" i="1"/>
  <c r="G33" i="2" l="1"/>
  <c r="H33" i="2"/>
  <c r="I33" i="2"/>
  <c r="J33" i="2"/>
  <c r="F33" i="2"/>
  <c r="J27" i="2"/>
  <c r="I27" i="2"/>
  <c r="H27" i="2"/>
  <c r="G27" i="2"/>
  <c r="J23" i="2"/>
  <c r="I23" i="2"/>
  <c r="H23" i="2"/>
  <c r="G23" i="2"/>
  <c r="F23" i="2"/>
  <c r="J11" i="2" l="1"/>
  <c r="I11" i="2"/>
  <c r="H11" i="2"/>
  <c r="G11" i="2"/>
  <c r="F11" i="2"/>
  <c r="G25" i="3"/>
  <c r="H25" i="3"/>
  <c r="I25" i="3"/>
  <c r="J25" i="3"/>
  <c r="K25" i="3"/>
  <c r="F25" i="3"/>
  <c r="J19" i="3" l="1"/>
  <c r="I19" i="3"/>
  <c r="H19" i="3"/>
  <c r="G19" i="3"/>
  <c r="F19" i="3"/>
  <c r="J11" i="3" l="1"/>
  <c r="I11" i="3"/>
  <c r="H11" i="3"/>
  <c r="G11" i="3"/>
  <c r="F11" i="3"/>
  <c r="F27" i="2" l="1"/>
  <c r="J17" i="1" l="1"/>
  <c r="I17" i="1"/>
  <c r="H17" i="1"/>
  <c r="G17" i="1"/>
  <c r="F17" i="1"/>
  <c r="J12" i="1"/>
  <c r="I12" i="1"/>
  <c r="H12" i="1"/>
  <c r="G12" i="1"/>
  <c r="F12" i="1"/>
  <c r="F48" i="1" l="1"/>
</calcChain>
</file>

<file path=xl/sharedStrings.xml><?xml version="1.0" encoding="utf-8"?>
<sst xmlns="http://schemas.openxmlformats.org/spreadsheetml/2006/main" count="229" uniqueCount="109">
  <si>
    <t xml:space="preserve">Школа </t>
  </si>
  <si>
    <t>Прием пищи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</si>
  <si>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</si>
  <si>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</si>
  <si>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</si>
  <si>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</si>
  <si>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</si>
  <si>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</si>
  <si>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</si>
  <si>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</si>
  <si>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Отд./корп</t>
  </si>
  <si>
    <t>День</t>
  </si>
  <si>
    <t>Завтрак</t>
  </si>
  <si>
    <t>хлеб</t>
  </si>
  <si>
    <t>Второй 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</si>
  <si>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</si>
  <si>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</si>
  <si>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</si>
  <si>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</si>
  <si>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</si>
  <si>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</si>
  <si>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</si>
  <si>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Полдник</t>
  </si>
  <si>
    <t>Ужин</t>
  </si>
  <si>
    <t>ГБОУЛО "Приозерская школа-интернат"</t>
  </si>
  <si>
    <t>Прожив</t>
  </si>
  <si>
    <t>ГПД</t>
  </si>
  <si>
    <t>ДДИ</t>
  </si>
  <si>
    <t>каша</t>
  </si>
  <si>
    <t>6.4</t>
  </si>
  <si>
    <t xml:space="preserve">Каша гречневая мол. жид. с сах., м. сл. </t>
  </si>
  <si>
    <t>Сыр порциями</t>
  </si>
  <si>
    <t>12.2а</t>
  </si>
  <si>
    <t>Масло сливочное(порционное)</t>
  </si>
  <si>
    <t>2.26</t>
  </si>
  <si>
    <t>5.6</t>
  </si>
  <si>
    <t>Кефир питьевой</t>
  </si>
  <si>
    <t>12.10</t>
  </si>
  <si>
    <t>Раздел</t>
  </si>
  <si>
    <t>Итого за полдник</t>
  </si>
  <si>
    <t>Итого за обед</t>
  </si>
  <si>
    <t>Итого за второй завтрак</t>
  </si>
  <si>
    <t>Итого за завтрак</t>
  </si>
  <si>
    <t>Итого за ужин</t>
  </si>
  <si>
    <t>Хлеб на весь день:</t>
  </si>
  <si>
    <t>Сух. паек</t>
  </si>
  <si>
    <t>Итого за день</t>
  </si>
  <si>
    <t>Итого за завтгак</t>
  </si>
  <si>
    <t>Сух. Паек</t>
  </si>
  <si>
    <t>Понед-6</t>
  </si>
  <si>
    <t>каши</t>
  </si>
  <si>
    <t>Каша гречневая молочная жидкая с сахаром, м. сл.</t>
  </si>
  <si>
    <t>гастроном.товар</t>
  </si>
  <si>
    <t>12.2</t>
  </si>
  <si>
    <t>Масло сливочное (порционное)</t>
  </si>
  <si>
    <t>Сосиска отварная(порционное ) 1 шт.</t>
  </si>
  <si>
    <t>напиток горячий</t>
  </si>
  <si>
    <t>514Б</t>
  </si>
  <si>
    <t>Кофе на сгущен. Молоке</t>
  </si>
  <si>
    <t>160а</t>
  </si>
  <si>
    <t>Суп рыбный(минтай), сметана</t>
  </si>
  <si>
    <t xml:space="preserve">                       250/5</t>
  </si>
  <si>
    <t>343б</t>
  </si>
  <si>
    <t>Рыба (треска) филе запеченая в омлете</t>
  </si>
  <si>
    <t>7.34</t>
  </si>
  <si>
    <t>Рагу овощное в сметанном соусе</t>
  </si>
  <si>
    <t>натиток холод.</t>
  </si>
  <si>
    <t>11.6а</t>
  </si>
  <si>
    <t>Компот из сухофруктов с сахаром (ВМК)</t>
  </si>
  <si>
    <t>10.4</t>
  </si>
  <si>
    <t>Яблоко свежее (1шт)</t>
  </si>
  <si>
    <t>кисломол.напит.</t>
  </si>
  <si>
    <t>Кефир</t>
  </si>
  <si>
    <t>кондитер.издел.</t>
  </si>
  <si>
    <t>Печенье</t>
  </si>
  <si>
    <t>12.3а</t>
  </si>
  <si>
    <t>Хлеб пшеничный</t>
  </si>
  <si>
    <t>12.4а</t>
  </si>
  <si>
    <t>Хлеб ржаной</t>
  </si>
  <si>
    <t>специи</t>
  </si>
  <si>
    <t>1.0</t>
  </si>
  <si>
    <t>Зелень сушеная,лавровый лист в супа</t>
  </si>
  <si>
    <t xml:space="preserve">                  0.1/0.01</t>
  </si>
  <si>
    <t>12.1а</t>
  </si>
  <si>
    <t>кисломолочн.нап.</t>
  </si>
  <si>
    <t>536а</t>
  </si>
  <si>
    <t>Йогурт питьевой</t>
  </si>
  <si>
    <t>мучн.кулин.издел</t>
  </si>
  <si>
    <t>555</t>
  </si>
  <si>
    <t>Оладьи</t>
  </si>
  <si>
    <t>соус сладкий</t>
  </si>
  <si>
    <t>12.10г</t>
  </si>
  <si>
    <t>Варенье</t>
  </si>
  <si>
    <t>салат</t>
  </si>
  <si>
    <t>5</t>
  </si>
  <si>
    <t>Салат витаминный</t>
  </si>
  <si>
    <t>6.8в</t>
  </si>
  <si>
    <t>Макароны отварные м сл.</t>
  </si>
  <si>
    <t>2.7б</t>
  </si>
  <si>
    <t>Тефтели мясные паровые</t>
  </si>
  <si>
    <t>505</t>
  </si>
  <si>
    <t>Чай с сахаром, лимоном</t>
  </si>
  <si>
    <t>12.3</t>
  </si>
  <si>
    <t>12.5</t>
  </si>
  <si>
    <t xml:space="preserve">           0.1/0.01</t>
  </si>
  <si>
    <t>конд. изделия</t>
  </si>
  <si>
    <t>607</t>
  </si>
  <si>
    <t>Вафли</t>
  </si>
  <si>
    <t>Кофе на сгущен.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</si>
</sst>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Franklin Gothic Dem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49" fontId="0" fillId="0" borderId="1" xfId="0" applyNumberFormat="1" applyBorder="1"/>
    <xf numFmtId="49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1"/>
  <sheetViews>
    <sheetView workbookViewId="0">
      <selection activeCell="O23" sqref="O23"/>
    </sheetView>
  </sheetViews>
  <sheetFormatPr defaultRowHeight="15" x14ac:dyDescent="0.25"/>
  <cols>
    <col min="1" max="1" width="18.28515625" customWidth="1"/>
    <col min="2" max="2" width="17.28515625" customWidth="1"/>
    <col min="4" max="4" width="57.28515625" customWidth="1"/>
    <col min="5" max="5" width="12.5703125" customWidth="1"/>
    <col min="7" max="7" width="14.5703125" customWidth="1"/>
    <col min="9" max="9" width="9.140625" style="15"/>
    <col min="10" max="10" width="10.5703125" style="15" customWidth="1"/>
  </cols>
  <sheetData>
    <row r="1" spans="1:26" ht="15.75" thickBot="1" x14ac:dyDescent="0.3">
      <c r="A1" t="s">
        <v>0</v>
      </c>
      <c r="B1" s="3" t="s">
        <v>24</v>
      </c>
      <c r="C1" s="4"/>
      <c r="D1" s="5"/>
      <c r="E1" t="s">
        <v>10</v>
      </c>
      <c r="F1" s="2" t="s">
        <v>25</v>
      </c>
      <c r="I1" s="15" t="s">
        <v>11</v>
      </c>
      <c r="J1" s="14" t="s">
        <v>49</v>
      </c>
    </row>
    <row r="2" spans="1:26" ht="15.75" thickBot="1" x14ac:dyDescent="0.3"/>
    <row r="3" spans="1:26" ht="15.75" thickBot="1" x14ac:dyDescent="0.3">
      <c r="A3" s="18" t="s">
        <v>1</v>
      </c>
      <c r="B3" s="18" t="s">
        <v>38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8</v>
      </c>
      <c r="J3" s="19" t="s">
        <v>9</v>
      </c>
    </row>
    <row r="4" spans="1:26" ht="15.75" thickBot="1" x14ac:dyDescent="0.3">
      <c r="A4" s="22" t="s">
        <v>12</v>
      </c>
      <c r="B4" s="1" t="s">
        <v>28</v>
      </c>
      <c r="C4" s="12" t="s">
        <v>29</v>
      </c>
      <c r="D4" s="12" t="s">
        <v>30</v>
      </c>
      <c r="E4" s="14">
        <v>200</v>
      </c>
      <c r="F4" s="14">
        <v>16.100000000000001</v>
      </c>
      <c r="G4" s="14">
        <v>216</v>
      </c>
      <c r="H4" s="14">
        <v>7.6</v>
      </c>
      <c r="I4" s="14">
        <v>7.22</v>
      </c>
      <c r="J4" s="14">
        <v>30.25</v>
      </c>
    </row>
    <row r="5" spans="1:26" ht="15.75" thickBot="1" x14ac:dyDescent="0.3">
      <c r="A5" s="6"/>
      <c r="B5" s="1" t="s">
        <v>17</v>
      </c>
      <c r="C5" s="12" t="s">
        <v>32</v>
      </c>
      <c r="D5" s="1" t="s">
        <v>33</v>
      </c>
      <c r="E5" s="14">
        <v>20</v>
      </c>
      <c r="F5" s="14">
        <v>17.52</v>
      </c>
      <c r="G5" s="14">
        <v>132</v>
      </c>
      <c r="H5" s="14">
        <v>1.1599999999999999</v>
      </c>
      <c r="I5" s="14">
        <v>14.5</v>
      </c>
      <c r="J5" s="14">
        <v>0.26</v>
      </c>
    </row>
    <row r="6" spans="1:26" ht="15.75" thickBot="1" x14ac:dyDescent="0.3">
      <c r="A6" s="6"/>
      <c r="B6" s="1" t="s">
        <v>17</v>
      </c>
      <c r="C6" s="12" t="s">
        <v>83</v>
      </c>
      <c r="D6" s="1" t="s">
        <v>31</v>
      </c>
      <c r="E6" s="14">
        <v>20</v>
      </c>
      <c r="F6" s="14">
        <v>12.8</v>
      </c>
      <c r="G6" s="14">
        <v>69.16</v>
      </c>
      <c r="H6" s="14">
        <v>4.4000000000000004</v>
      </c>
      <c r="I6" s="14">
        <v>5.61</v>
      </c>
      <c r="J6" s="14">
        <v>0</v>
      </c>
    </row>
    <row r="7" spans="1:26" ht="15.75" thickBot="1" x14ac:dyDescent="0.3">
      <c r="A7" s="6"/>
      <c r="B7" s="1" t="s">
        <v>56</v>
      </c>
      <c r="C7" s="12" t="s">
        <v>57</v>
      </c>
      <c r="D7" s="1" t="s">
        <v>108</v>
      </c>
      <c r="E7" s="1">
        <v>200</v>
      </c>
      <c r="F7" s="1">
        <v>10.82</v>
      </c>
      <c r="G7" s="1">
        <v>113</v>
      </c>
      <c r="H7" s="1">
        <v>2.9</v>
      </c>
      <c r="I7" s="1">
        <v>2</v>
      </c>
      <c r="J7" s="1">
        <v>20.9</v>
      </c>
    </row>
    <row r="8" spans="1:26" ht="15.75" thickBot="1" x14ac:dyDescent="0.3">
      <c r="A8" s="6"/>
      <c r="B8" s="1"/>
      <c r="C8" s="12"/>
      <c r="D8" s="1"/>
      <c r="E8" s="14"/>
      <c r="F8" s="14"/>
      <c r="G8" s="14"/>
      <c r="H8" s="14"/>
      <c r="I8" s="14"/>
      <c r="J8" s="14"/>
    </row>
    <row r="9" spans="1:26" ht="15.75" thickBot="1" x14ac:dyDescent="0.3">
      <c r="A9" s="6"/>
      <c r="B9" s="1"/>
      <c r="C9" s="12"/>
      <c r="D9" s="1"/>
      <c r="E9" s="1"/>
      <c r="F9" s="1"/>
      <c r="G9" s="1"/>
      <c r="H9" s="1"/>
      <c r="I9" s="14"/>
      <c r="J9" s="14"/>
    </row>
    <row r="10" spans="1:26" ht="15.75" thickBot="1" x14ac:dyDescent="0.3">
      <c r="A10" s="6"/>
      <c r="B10" s="1"/>
      <c r="C10" s="12"/>
      <c r="D10" s="1"/>
      <c r="E10" s="1"/>
      <c r="F10" s="1"/>
      <c r="G10" s="1"/>
      <c r="H10" s="1"/>
      <c r="I10" s="14"/>
      <c r="J10" s="14"/>
    </row>
    <row r="11" spans="1:26" ht="15.75" thickBot="1" x14ac:dyDescent="0.3">
      <c r="A11" s="6"/>
      <c r="B11" s="1"/>
      <c r="C11" s="12"/>
      <c r="D11" s="1"/>
      <c r="E11" s="1"/>
      <c r="F11" s="1"/>
      <c r="G11" s="1"/>
      <c r="H11" s="1"/>
      <c r="I11" s="14"/>
      <c r="J11" s="14"/>
    </row>
    <row r="12" spans="1:26" s="9" customFormat="1" ht="15.75" thickBot="1" x14ac:dyDescent="0.3">
      <c r="A12" s="7"/>
      <c r="B12" s="8"/>
      <c r="C12" s="13"/>
      <c r="D12" s="21" t="s">
        <v>42</v>
      </c>
      <c r="E12" s="16"/>
      <c r="F12" s="16">
        <f>SUM(F4:F11)</f>
        <v>57.24</v>
      </c>
      <c r="G12" s="16">
        <f>SUM(G4:G11)</f>
        <v>530.16</v>
      </c>
      <c r="H12" s="16">
        <f>SUM(H4:H11)</f>
        <v>16.059999999999999</v>
      </c>
      <c r="I12" s="16">
        <f>SUM(I4:I11)</f>
        <v>29.33</v>
      </c>
      <c r="J12" s="16">
        <f>SUM(J4:J11)</f>
        <v>51.41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thickBot="1" x14ac:dyDescent="0.3">
      <c r="A13" s="22" t="s">
        <v>14</v>
      </c>
      <c r="B13" s="1" t="s">
        <v>21</v>
      </c>
      <c r="C13" s="12" t="s">
        <v>35</v>
      </c>
      <c r="D13" s="1" t="s">
        <v>36</v>
      </c>
      <c r="E13" s="14">
        <v>200</v>
      </c>
      <c r="F13" s="14">
        <v>16.149999999999999</v>
      </c>
      <c r="G13" s="14">
        <v>118</v>
      </c>
      <c r="H13" s="14">
        <v>5.8</v>
      </c>
      <c r="I13" s="14">
        <v>6.4</v>
      </c>
      <c r="J13" s="14">
        <v>8</v>
      </c>
      <c r="N13" s="15"/>
    </row>
    <row r="14" spans="1:26" ht="15.75" thickBot="1" x14ac:dyDescent="0.3">
      <c r="A14" s="6"/>
      <c r="B14" s="1" t="s">
        <v>105</v>
      </c>
      <c r="C14" s="12" t="s">
        <v>106</v>
      </c>
      <c r="D14" s="1" t="s">
        <v>107</v>
      </c>
      <c r="E14" s="14">
        <v>25</v>
      </c>
      <c r="F14" s="14">
        <v>4.75</v>
      </c>
      <c r="G14" s="14">
        <v>87.5</v>
      </c>
      <c r="H14" s="14">
        <v>0.7</v>
      </c>
      <c r="I14" s="14">
        <v>0.83</v>
      </c>
      <c r="J14" s="14">
        <v>19.3</v>
      </c>
    </row>
    <row r="15" spans="1:26" ht="15.75" thickBot="1" x14ac:dyDescent="0.3">
      <c r="A15" s="6"/>
      <c r="B15" s="1"/>
      <c r="C15" s="12"/>
      <c r="D15" s="1"/>
      <c r="E15" s="14"/>
      <c r="F15" s="14"/>
      <c r="G15" s="14"/>
      <c r="H15" s="14"/>
      <c r="I15" s="14"/>
      <c r="J15" s="14"/>
    </row>
    <row r="16" spans="1:26" ht="15.75" thickBot="1" x14ac:dyDescent="0.3">
      <c r="A16" s="6"/>
      <c r="B16" s="1"/>
      <c r="C16" s="12"/>
      <c r="D16" s="1"/>
      <c r="E16" s="14"/>
      <c r="F16" s="14"/>
      <c r="G16" s="14"/>
      <c r="H16" s="14"/>
      <c r="I16" s="14"/>
      <c r="J16" s="14"/>
    </row>
    <row r="17" spans="1:26" s="9" customFormat="1" ht="15.75" thickBot="1" x14ac:dyDescent="0.3">
      <c r="A17" s="7"/>
      <c r="B17" s="8"/>
      <c r="C17" s="13"/>
      <c r="D17" s="21" t="s">
        <v>41</v>
      </c>
      <c r="E17" s="16"/>
      <c r="F17" s="16">
        <f>SUM(F13:F16)</f>
        <v>20.9</v>
      </c>
      <c r="G17" s="16">
        <f>SUM(G13:G16)</f>
        <v>205.5</v>
      </c>
      <c r="H17" s="16">
        <f>SUM(H13:H16)</f>
        <v>6.5</v>
      </c>
      <c r="I17" s="16">
        <f>SUM(I13:I16)</f>
        <v>7.23</v>
      </c>
      <c r="J17" s="16">
        <f>SUM(J13:J16)</f>
        <v>27.3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thickBot="1" x14ac:dyDescent="0.3">
      <c r="A18" s="22" t="s">
        <v>16</v>
      </c>
      <c r="B18" s="1" t="s">
        <v>18</v>
      </c>
      <c r="C18" s="12" t="s">
        <v>59</v>
      </c>
      <c r="D18" s="1" t="s">
        <v>60</v>
      </c>
      <c r="E18" s="1" t="s">
        <v>61</v>
      </c>
      <c r="F18" s="1">
        <v>24.07</v>
      </c>
      <c r="G18" s="1">
        <v>137.15</v>
      </c>
      <c r="H18" s="1">
        <v>8.36</v>
      </c>
      <c r="I18" s="1">
        <v>3.13</v>
      </c>
      <c r="J18" s="1">
        <v>18.899999999999999</v>
      </c>
    </row>
    <row r="19" spans="1:26" ht="15.75" thickBot="1" x14ac:dyDescent="0.3">
      <c r="A19" s="6"/>
      <c r="B19" s="1" t="s">
        <v>19</v>
      </c>
      <c r="C19" s="12" t="s">
        <v>62</v>
      </c>
      <c r="D19" s="1" t="s">
        <v>63</v>
      </c>
      <c r="E19" s="1">
        <v>150</v>
      </c>
      <c r="F19" s="1">
        <v>75.400000000000006</v>
      </c>
      <c r="G19" s="1">
        <v>220.5</v>
      </c>
      <c r="H19" s="1">
        <v>23.85</v>
      </c>
      <c r="I19" s="1">
        <v>11.7</v>
      </c>
      <c r="J19" s="1">
        <v>4.8</v>
      </c>
    </row>
    <row r="20" spans="1:26" ht="15.75" thickBot="1" x14ac:dyDescent="0.3">
      <c r="A20" s="6"/>
      <c r="B20" s="1" t="s">
        <v>20</v>
      </c>
      <c r="C20" s="12" t="s">
        <v>64</v>
      </c>
      <c r="D20" s="1" t="s">
        <v>65</v>
      </c>
      <c r="E20" s="1">
        <v>160</v>
      </c>
      <c r="F20" s="1">
        <v>11.26</v>
      </c>
      <c r="G20" s="1">
        <v>195.77</v>
      </c>
      <c r="H20" s="1">
        <v>3.17</v>
      </c>
      <c r="I20" s="1">
        <v>12.35</v>
      </c>
      <c r="J20" s="1">
        <v>17.66</v>
      </c>
    </row>
    <row r="21" spans="1:26" ht="15.75" thickBot="1" x14ac:dyDescent="0.3">
      <c r="A21" s="6"/>
      <c r="B21" s="1" t="s">
        <v>66</v>
      </c>
      <c r="C21" s="12" t="s">
        <v>67</v>
      </c>
      <c r="D21" s="1" t="s">
        <v>68</v>
      </c>
      <c r="E21" s="1">
        <v>200</v>
      </c>
      <c r="F21" s="1">
        <v>4.68</v>
      </c>
      <c r="G21" s="1">
        <v>140</v>
      </c>
      <c r="H21" s="1">
        <v>0</v>
      </c>
      <c r="I21" s="1">
        <v>0</v>
      </c>
      <c r="J21" s="1">
        <v>35.4</v>
      </c>
    </row>
    <row r="22" spans="1:26" ht="15.75" thickBot="1" x14ac:dyDescent="0.3">
      <c r="A22" s="6"/>
      <c r="B22" s="1" t="s">
        <v>15</v>
      </c>
      <c r="C22" s="12" t="s">
        <v>69</v>
      </c>
      <c r="D22" s="1" t="s">
        <v>70</v>
      </c>
      <c r="E22" s="1">
        <v>170</v>
      </c>
      <c r="F22" s="1">
        <v>18.7</v>
      </c>
      <c r="G22" s="1">
        <v>70.5</v>
      </c>
      <c r="H22" s="1">
        <v>0.6</v>
      </c>
      <c r="I22" s="1">
        <v>0.6</v>
      </c>
      <c r="J22" s="1">
        <v>14.7</v>
      </c>
    </row>
    <row r="23" spans="1:26" ht="15.75" thickBot="1" x14ac:dyDescent="0.3">
      <c r="A23" s="6"/>
      <c r="B23" s="1"/>
      <c r="C23" s="12"/>
      <c r="D23" s="1"/>
      <c r="E23" s="14"/>
      <c r="F23" s="14"/>
      <c r="G23" s="14"/>
      <c r="H23" s="14"/>
      <c r="I23" s="14"/>
      <c r="J23" s="14"/>
    </row>
    <row r="24" spans="1:26" ht="15.75" thickBot="1" x14ac:dyDescent="0.3">
      <c r="A24" s="6"/>
      <c r="B24" s="1"/>
      <c r="C24" s="12"/>
      <c r="D24" s="1"/>
      <c r="E24" s="14"/>
      <c r="F24" s="14"/>
      <c r="G24" s="14"/>
      <c r="H24" s="14"/>
      <c r="I24" s="14"/>
      <c r="J24" s="14"/>
    </row>
    <row r="25" spans="1:26" ht="15.75" thickBot="1" x14ac:dyDescent="0.3">
      <c r="A25" s="6"/>
      <c r="B25" s="1"/>
      <c r="C25" s="12"/>
      <c r="D25" s="1"/>
      <c r="E25" s="14"/>
      <c r="F25" s="14"/>
      <c r="G25" s="14"/>
      <c r="H25" s="14"/>
      <c r="I25" s="14"/>
      <c r="J25" s="14"/>
    </row>
    <row r="26" spans="1:26" ht="15.75" thickBot="1" x14ac:dyDescent="0.3">
      <c r="A26" s="6"/>
      <c r="B26" s="1"/>
      <c r="C26" s="12"/>
      <c r="D26" s="1"/>
      <c r="E26" s="14"/>
      <c r="F26" s="14"/>
      <c r="G26" s="14"/>
      <c r="H26" s="14"/>
      <c r="I26" s="14"/>
      <c r="J26" s="14"/>
    </row>
    <row r="27" spans="1:26" ht="15.75" thickBot="1" x14ac:dyDescent="0.3">
      <c r="A27" s="6"/>
      <c r="B27" s="1"/>
      <c r="C27" s="12"/>
      <c r="D27" s="1"/>
      <c r="E27" s="14"/>
      <c r="F27" s="14"/>
      <c r="G27" s="14"/>
      <c r="H27" s="14"/>
      <c r="I27" s="14"/>
      <c r="J27" s="14"/>
    </row>
    <row r="28" spans="1:26" ht="15.75" thickBot="1" x14ac:dyDescent="0.3">
      <c r="A28" s="6"/>
      <c r="B28" s="1"/>
      <c r="C28" s="12"/>
      <c r="D28" s="1"/>
      <c r="E28" s="14"/>
      <c r="F28" s="14"/>
      <c r="G28" s="14"/>
      <c r="H28" s="14"/>
      <c r="I28" s="14"/>
      <c r="J28" s="14"/>
    </row>
    <row r="29" spans="1:26" s="9" customFormat="1" ht="15.75" thickBot="1" x14ac:dyDescent="0.3">
      <c r="A29" s="7"/>
      <c r="B29" s="8"/>
      <c r="C29" s="13"/>
      <c r="D29" s="21" t="s">
        <v>40</v>
      </c>
      <c r="E29" s="16"/>
      <c r="F29" s="16">
        <f>SUM(F18:F28)</f>
        <v>134.10999999999999</v>
      </c>
      <c r="G29" s="16">
        <f>SUM(G18:G28)</f>
        <v>763.92</v>
      </c>
      <c r="H29" s="16">
        <f>SUM(H18:H28)</f>
        <v>35.980000000000004</v>
      </c>
      <c r="I29" s="16">
        <f>SUM(I18:I28)</f>
        <v>27.78</v>
      </c>
      <c r="J29" s="16">
        <f>SUM(J18:J28)</f>
        <v>91.46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thickBot="1" x14ac:dyDescent="0.3">
      <c r="A30" s="22" t="s">
        <v>22</v>
      </c>
      <c r="B30" s="1" t="s">
        <v>84</v>
      </c>
      <c r="C30" s="12" t="s">
        <v>85</v>
      </c>
      <c r="D30" s="1" t="s">
        <v>86</v>
      </c>
      <c r="E30" s="14">
        <v>200</v>
      </c>
      <c r="F30" s="14">
        <v>21.42</v>
      </c>
      <c r="G30" s="14">
        <v>136</v>
      </c>
      <c r="H30" s="14">
        <v>10</v>
      </c>
      <c r="I30" s="14">
        <v>6.4</v>
      </c>
      <c r="J30" s="14">
        <v>7</v>
      </c>
    </row>
    <row r="31" spans="1:26" ht="15.75" thickBot="1" x14ac:dyDescent="0.3">
      <c r="A31" s="6"/>
      <c r="B31" s="1" t="s">
        <v>87</v>
      </c>
      <c r="C31" s="12" t="s">
        <v>88</v>
      </c>
      <c r="D31" s="1" t="s">
        <v>89</v>
      </c>
      <c r="E31" s="14">
        <v>110</v>
      </c>
      <c r="F31" s="14">
        <v>13.97</v>
      </c>
      <c r="G31" s="14">
        <v>300.51</v>
      </c>
      <c r="H31" s="14">
        <v>7.56</v>
      </c>
      <c r="I31" s="14">
        <v>12.73</v>
      </c>
      <c r="J31" s="14">
        <v>38.99</v>
      </c>
    </row>
    <row r="32" spans="1:26" ht="15.75" thickBot="1" x14ac:dyDescent="0.3">
      <c r="A32" s="6"/>
      <c r="B32" s="1" t="s">
        <v>90</v>
      </c>
      <c r="C32" s="12" t="s">
        <v>91</v>
      </c>
      <c r="D32" s="1" t="s">
        <v>92</v>
      </c>
      <c r="E32" s="14">
        <v>20</v>
      </c>
      <c r="F32" s="14">
        <v>4.34</v>
      </c>
      <c r="G32" s="14">
        <v>54.66</v>
      </c>
      <c r="H32" s="14">
        <v>0.18</v>
      </c>
      <c r="I32" s="14">
        <v>0.08</v>
      </c>
      <c r="J32" s="14">
        <v>14.02</v>
      </c>
    </row>
    <row r="33" spans="1:14" ht="15.75" thickBot="1" x14ac:dyDescent="0.3">
      <c r="A33" s="6"/>
      <c r="B33" s="1"/>
      <c r="C33" s="12"/>
      <c r="D33" s="1"/>
      <c r="E33" s="14"/>
      <c r="F33" s="14"/>
      <c r="G33" s="14"/>
      <c r="H33" s="14"/>
      <c r="I33" s="14"/>
      <c r="J33" s="14"/>
      <c r="N33" s="15"/>
    </row>
    <row r="34" spans="1:14" ht="15.75" thickBot="1" x14ac:dyDescent="0.3">
      <c r="A34" s="6"/>
      <c r="B34" s="1"/>
      <c r="C34" s="12"/>
      <c r="D34" s="1"/>
      <c r="E34" s="14"/>
      <c r="F34" s="14"/>
      <c r="G34" s="14"/>
      <c r="H34" s="14"/>
      <c r="I34" s="14"/>
      <c r="J34" s="14"/>
    </row>
    <row r="35" spans="1:14" ht="15.75" thickBot="1" x14ac:dyDescent="0.3">
      <c r="A35" s="7"/>
      <c r="B35" s="8"/>
      <c r="C35" s="13"/>
      <c r="D35" s="21" t="s">
        <v>39</v>
      </c>
      <c r="E35" s="16"/>
      <c r="F35" s="16">
        <f>SUM(F30:F34)</f>
        <v>39.730000000000004</v>
      </c>
      <c r="G35" s="16">
        <f>SUM(G30:G34)</f>
        <v>491.16999999999996</v>
      </c>
      <c r="H35" s="16">
        <f>SUM(H30:H34)</f>
        <v>17.739999999999998</v>
      </c>
      <c r="I35" s="16">
        <f>SUM(I30:I34)</f>
        <v>19.21</v>
      </c>
      <c r="J35" s="16">
        <f>SUM(J30:J34)</f>
        <v>60.010000000000005</v>
      </c>
    </row>
    <row r="36" spans="1:14" ht="15.75" thickBot="1" x14ac:dyDescent="0.3">
      <c r="A36" s="22" t="s">
        <v>23</v>
      </c>
      <c r="B36" s="1" t="s">
        <v>93</v>
      </c>
      <c r="C36" s="12" t="s">
        <v>94</v>
      </c>
      <c r="D36" s="1" t="s">
        <v>95</v>
      </c>
      <c r="E36" s="14">
        <v>100</v>
      </c>
      <c r="F36" s="14">
        <v>7.95</v>
      </c>
      <c r="G36" s="14">
        <v>138</v>
      </c>
      <c r="H36" s="14">
        <v>1.1000000000000001</v>
      </c>
      <c r="I36" s="14">
        <v>10.1</v>
      </c>
      <c r="J36" s="14">
        <v>10.6</v>
      </c>
    </row>
    <row r="37" spans="1:14" ht="15.75" thickBot="1" x14ac:dyDescent="0.3">
      <c r="A37" s="6"/>
      <c r="B37" s="1" t="s">
        <v>20</v>
      </c>
      <c r="C37" s="12" t="s">
        <v>96</v>
      </c>
      <c r="D37" s="1" t="s">
        <v>97</v>
      </c>
      <c r="E37" s="14">
        <v>160</v>
      </c>
      <c r="F37" s="14">
        <v>8.82</v>
      </c>
      <c r="G37" s="14">
        <v>271</v>
      </c>
      <c r="H37" s="14">
        <v>5.92</v>
      </c>
      <c r="I37" s="14">
        <v>4.38</v>
      </c>
      <c r="J37" s="14">
        <v>37.630000000000003</v>
      </c>
    </row>
    <row r="38" spans="1:14" ht="15.75" thickBot="1" x14ac:dyDescent="0.3">
      <c r="A38" s="6"/>
      <c r="B38" s="1" t="s">
        <v>19</v>
      </c>
      <c r="C38" s="12" t="s">
        <v>98</v>
      </c>
      <c r="D38" s="1" t="s">
        <v>99</v>
      </c>
      <c r="E38" s="14">
        <v>90</v>
      </c>
      <c r="F38" s="14">
        <v>39.729999999999997</v>
      </c>
      <c r="G38" s="14">
        <v>198</v>
      </c>
      <c r="H38" s="14">
        <v>13.11</v>
      </c>
      <c r="I38" s="14">
        <v>12.38</v>
      </c>
      <c r="J38" s="14">
        <v>8.5399999999999991</v>
      </c>
    </row>
    <row r="39" spans="1:14" ht="15.75" thickBot="1" x14ac:dyDescent="0.3">
      <c r="A39" s="6"/>
      <c r="B39" s="1" t="s">
        <v>56</v>
      </c>
      <c r="C39" s="12" t="s">
        <v>100</v>
      </c>
      <c r="D39" s="1" t="s">
        <v>101</v>
      </c>
      <c r="E39" s="14">
        <v>200</v>
      </c>
      <c r="F39" s="14">
        <v>2.71</v>
      </c>
      <c r="G39" s="14">
        <v>61</v>
      </c>
      <c r="H39" s="14">
        <v>0.1</v>
      </c>
      <c r="I39" s="14">
        <v>0</v>
      </c>
      <c r="J39" s="14">
        <v>15.2</v>
      </c>
    </row>
    <row r="40" spans="1:14" ht="15.75" thickBot="1" x14ac:dyDescent="0.3">
      <c r="A40" s="6"/>
      <c r="B40" s="1"/>
      <c r="C40" s="12"/>
      <c r="D40" s="1"/>
      <c r="E40" s="14"/>
      <c r="F40" s="14"/>
      <c r="G40" s="14"/>
      <c r="H40" s="14"/>
      <c r="I40" s="14"/>
      <c r="J40" s="14"/>
    </row>
    <row r="41" spans="1:14" ht="15.75" thickBot="1" x14ac:dyDescent="0.3">
      <c r="A41" s="7"/>
      <c r="B41" s="8"/>
      <c r="C41" s="13"/>
      <c r="D41" s="21" t="s">
        <v>43</v>
      </c>
      <c r="E41" s="16"/>
      <c r="F41" s="16">
        <f>SUM(F36:F40)</f>
        <v>59.21</v>
      </c>
      <c r="G41" s="16">
        <f>SUM(G36:G40)</f>
        <v>668</v>
      </c>
      <c r="H41" s="16">
        <f>SUM(H36:H40)</f>
        <v>20.23</v>
      </c>
      <c r="I41" s="16">
        <f>SUM(I36:I40)</f>
        <v>26.86</v>
      </c>
      <c r="J41" s="16">
        <f>SUM(J36:J40)</f>
        <v>71.97</v>
      </c>
    </row>
    <row r="42" spans="1:14" ht="15.75" thickBot="1" x14ac:dyDescent="0.3">
      <c r="A42" s="6"/>
      <c r="B42" s="1"/>
      <c r="C42" s="12"/>
      <c r="D42" s="1"/>
      <c r="E42" s="14"/>
      <c r="F42" s="14"/>
      <c r="G42" s="14"/>
      <c r="H42" s="14"/>
      <c r="I42" s="14"/>
      <c r="J42" s="14"/>
    </row>
    <row r="43" spans="1:14" ht="15.75" thickBot="1" x14ac:dyDescent="0.3">
      <c r="A43" s="23" t="s">
        <v>45</v>
      </c>
      <c r="B43" s="1"/>
      <c r="C43" s="12"/>
      <c r="D43" s="20" t="s">
        <v>44</v>
      </c>
      <c r="E43" s="14"/>
      <c r="F43" s="14"/>
      <c r="G43" s="14"/>
      <c r="H43" s="14"/>
      <c r="I43" s="14"/>
      <c r="J43" s="14"/>
    </row>
    <row r="44" spans="1:14" ht="15.75" thickBot="1" x14ac:dyDescent="0.3">
      <c r="A44" s="6"/>
      <c r="B44" s="1" t="s">
        <v>13</v>
      </c>
      <c r="C44" s="12" t="s">
        <v>102</v>
      </c>
      <c r="D44" s="1" t="s">
        <v>76</v>
      </c>
      <c r="E44" s="14">
        <v>140</v>
      </c>
      <c r="F44" s="14">
        <v>17.5</v>
      </c>
      <c r="G44" s="14">
        <v>329</v>
      </c>
      <c r="H44" s="14">
        <v>10.64</v>
      </c>
      <c r="I44" s="14">
        <v>1.1200000000000001</v>
      </c>
      <c r="J44" s="14">
        <v>68.88</v>
      </c>
    </row>
    <row r="45" spans="1:14" ht="15.75" thickBot="1" x14ac:dyDescent="0.3">
      <c r="A45" s="6"/>
      <c r="B45" s="1" t="s">
        <v>13</v>
      </c>
      <c r="C45" s="12" t="s">
        <v>103</v>
      </c>
      <c r="D45" s="1" t="s">
        <v>78</v>
      </c>
      <c r="E45" s="14">
        <v>100</v>
      </c>
      <c r="F45" s="14">
        <v>7.5</v>
      </c>
      <c r="G45" s="14">
        <v>174</v>
      </c>
      <c r="H45" s="14">
        <v>6.6</v>
      </c>
      <c r="I45" s="14">
        <v>1.2</v>
      </c>
      <c r="J45" s="14">
        <v>33.4</v>
      </c>
    </row>
    <row r="46" spans="1:14" ht="15.75" thickBot="1" x14ac:dyDescent="0.3">
      <c r="A46" s="6"/>
      <c r="B46" s="1" t="s">
        <v>79</v>
      </c>
      <c r="C46" s="12" t="s">
        <v>80</v>
      </c>
      <c r="D46" s="1" t="s">
        <v>81</v>
      </c>
      <c r="E46" s="14" t="s">
        <v>104</v>
      </c>
      <c r="F46" s="14">
        <v>0.05</v>
      </c>
      <c r="G46" s="14">
        <v>0</v>
      </c>
      <c r="H46" s="14">
        <v>0</v>
      </c>
      <c r="I46" s="14">
        <v>0</v>
      </c>
      <c r="J46" s="14">
        <v>0</v>
      </c>
    </row>
    <row r="47" spans="1:14" ht="15.75" thickBot="1" x14ac:dyDescent="0.3">
      <c r="A47" s="6"/>
      <c r="B47" s="1"/>
      <c r="C47" s="12"/>
      <c r="D47" s="20"/>
      <c r="E47" s="14"/>
      <c r="F47" s="14"/>
      <c r="G47" s="14"/>
      <c r="H47" s="14"/>
      <c r="I47" s="14"/>
      <c r="J47" s="14"/>
    </row>
    <row r="48" spans="1:14" ht="15.75" thickBot="1" x14ac:dyDescent="0.3">
      <c r="A48" s="7"/>
      <c r="B48" s="8"/>
      <c r="C48" s="13"/>
      <c r="D48" s="21" t="s">
        <v>46</v>
      </c>
      <c r="E48" s="16"/>
      <c r="F48" s="16">
        <f>+F12+F17+F29+F35+F41+F44+F45+F46</f>
        <v>336.24</v>
      </c>
      <c r="G48" s="16">
        <f t="shared" ref="G48:J48" si="0">+G12+G17+G29+G35+G41+G44+G45+G46</f>
        <v>3161.75</v>
      </c>
      <c r="H48" s="16">
        <f t="shared" si="0"/>
        <v>113.75</v>
      </c>
      <c r="I48" s="16">
        <f t="shared" si="0"/>
        <v>112.73000000000002</v>
      </c>
      <c r="J48" s="16">
        <f t="shared" si="0"/>
        <v>404.42999999999995</v>
      </c>
    </row>
    <row r="49" spans="9:10" s="11" customFormat="1" x14ac:dyDescent="0.25">
      <c r="I49" s="17"/>
      <c r="J49" s="17"/>
    </row>
    <row r="50" spans="9:10" s="11" customFormat="1" x14ac:dyDescent="0.25">
      <c r="I50" s="17"/>
      <c r="J50" s="17"/>
    </row>
    <row r="51" spans="9:10" s="11" customFormat="1" x14ac:dyDescent="0.25">
      <c r="I51" s="17"/>
      <c r="J51" s="17"/>
    </row>
    <row r="52" spans="9:10" s="11" customFormat="1" x14ac:dyDescent="0.25">
      <c r="I52" s="17"/>
      <c r="J52" s="17"/>
    </row>
    <row r="53" spans="9:10" s="11" customFormat="1" x14ac:dyDescent="0.25">
      <c r="I53" s="17"/>
      <c r="J53" s="17"/>
    </row>
    <row r="54" spans="9:10" s="11" customFormat="1" x14ac:dyDescent="0.25">
      <c r="I54" s="17"/>
      <c r="J54" s="17"/>
    </row>
    <row r="55" spans="9:10" s="11" customFormat="1" x14ac:dyDescent="0.25">
      <c r="I55" s="17"/>
      <c r="J55" s="17"/>
    </row>
    <row r="56" spans="9:10" s="11" customFormat="1" x14ac:dyDescent="0.25">
      <c r="I56" s="17"/>
      <c r="J56" s="17"/>
    </row>
    <row r="57" spans="9:10" s="11" customFormat="1" x14ac:dyDescent="0.25">
      <c r="I57" s="17"/>
      <c r="J57" s="17"/>
    </row>
    <row r="58" spans="9:10" s="11" customFormat="1" x14ac:dyDescent="0.25">
      <c r="I58" s="17"/>
      <c r="J58" s="17"/>
    </row>
    <row r="59" spans="9:10" s="11" customFormat="1" x14ac:dyDescent="0.25">
      <c r="I59" s="17"/>
      <c r="J59" s="17"/>
    </row>
    <row r="60" spans="9:10" s="11" customFormat="1" x14ac:dyDescent="0.25">
      <c r="I60" s="17"/>
      <c r="J60" s="17"/>
    </row>
    <row r="61" spans="9:10" s="11" customFormat="1" x14ac:dyDescent="0.25">
      <c r="I61" s="17"/>
      <c r="J61" s="17"/>
    </row>
    <row r="62" spans="9:10" s="11" customFormat="1" x14ac:dyDescent="0.25">
      <c r="I62" s="17"/>
      <c r="J62" s="17"/>
    </row>
    <row r="63" spans="9:10" s="11" customFormat="1" x14ac:dyDescent="0.25">
      <c r="I63" s="17"/>
      <c r="J63" s="17"/>
    </row>
    <row r="64" spans="9:10" s="11" customFormat="1" x14ac:dyDescent="0.25">
      <c r="I64" s="17"/>
      <c r="J64" s="17"/>
    </row>
    <row r="65" spans="9:10" s="11" customFormat="1" x14ac:dyDescent="0.25">
      <c r="I65" s="17"/>
      <c r="J65" s="17"/>
    </row>
    <row r="66" spans="9:10" s="11" customFormat="1" x14ac:dyDescent="0.25">
      <c r="I66" s="17"/>
      <c r="J66" s="17"/>
    </row>
    <row r="67" spans="9:10" s="11" customFormat="1" x14ac:dyDescent="0.25">
      <c r="I67" s="17"/>
      <c r="J67" s="17"/>
    </row>
    <row r="68" spans="9:10" s="11" customFormat="1" x14ac:dyDescent="0.25">
      <c r="I68" s="17"/>
      <c r="J68" s="17"/>
    </row>
    <row r="69" spans="9:10" s="11" customFormat="1" x14ac:dyDescent="0.25">
      <c r="I69" s="17"/>
      <c r="J69" s="17"/>
    </row>
    <row r="70" spans="9:10" s="11" customFormat="1" x14ac:dyDescent="0.25">
      <c r="I70" s="17"/>
      <c r="J70" s="17"/>
    </row>
    <row r="71" spans="9:10" s="11" customFormat="1" x14ac:dyDescent="0.25">
      <c r="I71" s="17"/>
      <c r="J71" s="17"/>
    </row>
    <row r="72" spans="9:10" s="11" customFormat="1" x14ac:dyDescent="0.25">
      <c r="I72" s="17"/>
      <c r="J72" s="17"/>
    </row>
    <row r="73" spans="9:10" s="11" customFormat="1" x14ac:dyDescent="0.25">
      <c r="I73" s="17"/>
      <c r="J73" s="17"/>
    </row>
    <row r="74" spans="9:10" s="11" customFormat="1" x14ac:dyDescent="0.25">
      <c r="I74" s="17"/>
      <c r="J74" s="17"/>
    </row>
    <row r="75" spans="9:10" s="11" customFormat="1" x14ac:dyDescent="0.25">
      <c r="I75" s="17"/>
      <c r="J75" s="17"/>
    </row>
    <row r="76" spans="9:10" s="11" customFormat="1" x14ac:dyDescent="0.25">
      <c r="I76" s="17"/>
      <c r="J76" s="17"/>
    </row>
    <row r="77" spans="9:10" s="11" customFormat="1" x14ac:dyDescent="0.25">
      <c r="I77" s="17"/>
      <c r="J77" s="17"/>
    </row>
    <row r="78" spans="9:10" s="11" customFormat="1" x14ac:dyDescent="0.25">
      <c r="I78" s="17"/>
      <c r="J78" s="17"/>
    </row>
    <row r="79" spans="9:10" s="11" customFormat="1" x14ac:dyDescent="0.25">
      <c r="I79" s="17"/>
      <c r="J79" s="17"/>
    </row>
    <row r="80" spans="9:10" s="11" customFormat="1" x14ac:dyDescent="0.25">
      <c r="I80" s="17"/>
      <c r="J80" s="17"/>
    </row>
    <row r="81" spans="9:10" s="11" customFormat="1" x14ac:dyDescent="0.25">
      <c r="I81" s="17"/>
      <c r="J81" s="17"/>
    </row>
    <row r="82" spans="9:10" s="11" customFormat="1" x14ac:dyDescent="0.25">
      <c r="I82" s="17"/>
      <c r="J82" s="17"/>
    </row>
    <row r="83" spans="9:10" s="11" customFormat="1" x14ac:dyDescent="0.25">
      <c r="I83" s="17"/>
      <c r="J83" s="17"/>
    </row>
    <row r="84" spans="9:10" s="11" customFormat="1" x14ac:dyDescent="0.25">
      <c r="I84" s="17"/>
      <c r="J84" s="17"/>
    </row>
    <row r="85" spans="9:10" s="11" customFormat="1" x14ac:dyDescent="0.25">
      <c r="I85" s="17"/>
      <c r="J85" s="17"/>
    </row>
    <row r="86" spans="9:10" s="11" customFormat="1" x14ac:dyDescent="0.25">
      <c r="I86" s="17"/>
      <c r="J86" s="17"/>
    </row>
    <row r="87" spans="9:10" s="11" customFormat="1" x14ac:dyDescent="0.25">
      <c r="I87" s="17"/>
      <c r="J87" s="17"/>
    </row>
    <row r="88" spans="9:10" s="11" customFormat="1" x14ac:dyDescent="0.25">
      <c r="I88" s="17"/>
      <c r="J88" s="17"/>
    </row>
    <row r="89" spans="9:10" s="11" customFormat="1" x14ac:dyDescent="0.25">
      <c r="I89" s="17"/>
      <c r="J89" s="17"/>
    </row>
    <row r="90" spans="9:10" s="11" customFormat="1" x14ac:dyDescent="0.25">
      <c r="I90" s="17"/>
      <c r="J90" s="17"/>
    </row>
    <row r="91" spans="9:10" s="11" customFormat="1" x14ac:dyDescent="0.25">
      <c r="I91" s="17"/>
      <c r="J91" s="17"/>
    </row>
    <row r="92" spans="9:10" s="11" customFormat="1" x14ac:dyDescent="0.25">
      <c r="I92" s="17"/>
      <c r="J92" s="17"/>
    </row>
    <row r="93" spans="9:10" s="11" customFormat="1" x14ac:dyDescent="0.25">
      <c r="I93" s="17"/>
      <c r="J93" s="17"/>
    </row>
    <row r="94" spans="9:10" s="11" customFormat="1" x14ac:dyDescent="0.25">
      <c r="I94" s="17"/>
      <c r="J94" s="17"/>
    </row>
    <row r="95" spans="9:10" s="11" customFormat="1" x14ac:dyDescent="0.25">
      <c r="I95" s="17"/>
      <c r="J95" s="17"/>
    </row>
    <row r="96" spans="9:10" s="11" customFormat="1" x14ac:dyDescent="0.25">
      <c r="I96" s="17"/>
      <c r="J96" s="17"/>
    </row>
    <row r="97" spans="9:10" s="11" customFormat="1" x14ac:dyDescent="0.25">
      <c r="I97" s="17"/>
      <c r="J97" s="17"/>
    </row>
    <row r="98" spans="9:10" s="11" customFormat="1" x14ac:dyDescent="0.25">
      <c r="I98" s="17"/>
      <c r="J98" s="17"/>
    </row>
    <row r="99" spans="9:10" s="11" customFormat="1" x14ac:dyDescent="0.25">
      <c r="I99" s="17"/>
      <c r="J99" s="17"/>
    </row>
    <row r="100" spans="9:10" s="11" customFormat="1" x14ac:dyDescent="0.25">
      <c r="I100" s="17"/>
      <c r="J100" s="17"/>
    </row>
    <row r="101" spans="9:10" s="11" customFormat="1" x14ac:dyDescent="0.25">
      <c r="I101" s="17"/>
      <c r="J101" s="17"/>
    </row>
    <row r="102" spans="9:10" s="11" customFormat="1" x14ac:dyDescent="0.25">
      <c r="I102" s="17"/>
      <c r="J102" s="17"/>
    </row>
    <row r="103" spans="9:10" s="11" customFormat="1" x14ac:dyDescent="0.25">
      <c r="I103" s="17"/>
      <c r="J103" s="17"/>
    </row>
    <row r="104" spans="9:10" s="11" customFormat="1" x14ac:dyDescent="0.25">
      <c r="I104" s="17"/>
      <c r="J104" s="17"/>
    </row>
    <row r="105" spans="9:10" s="11" customFormat="1" x14ac:dyDescent="0.25">
      <c r="I105" s="17"/>
      <c r="J105" s="17"/>
    </row>
    <row r="106" spans="9:10" s="11" customFormat="1" x14ac:dyDescent="0.25">
      <c r="I106" s="17"/>
      <c r="J106" s="17"/>
    </row>
    <row r="107" spans="9:10" s="11" customFormat="1" x14ac:dyDescent="0.25">
      <c r="I107" s="17"/>
      <c r="J107" s="17"/>
    </row>
    <row r="108" spans="9:10" s="11" customFormat="1" x14ac:dyDescent="0.25">
      <c r="I108" s="17"/>
      <c r="J108" s="17"/>
    </row>
    <row r="109" spans="9:10" s="11" customFormat="1" x14ac:dyDescent="0.25">
      <c r="I109" s="17"/>
      <c r="J109" s="17"/>
    </row>
    <row r="110" spans="9:10" s="11" customFormat="1" x14ac:dyDescent="0.25">
      <c r="I110" s="17"/>
      <c r="J110" s="17"/>
    </row>
    <row r="111" spans="9:10" s="11" customFormat="1" x14ac:dyDescent="0.25">
      <c r="I111" s="17"/>
      <c r="J111" s="17"/>
    </row>
    <row r="112" spans="9:10" s="11" customFormat="1" x14ac:dyDescent="0.25">
      <c r="I112" s="17"/>
      <c r="J112" s="17"/>
    </row>
    <row r="113" spans="9:10" s="11" customFormat="1" x14ac:dyDescent="0.25">
      <c r="I113" s="17"/>
      <c r="J113" s="17"/>
    </row>
    <row r="114" spans="9:10" s="11" customFormat="1" x14ac:dyDescent="0.25">
      <c r="I114" s="17"/>
      <c r="J114" s="17"/>
    </row>
    <row r="115" spans="9:10" s="11" customFormat="1" x14ac:dyDescent="0.25">
      <c r="I115" s="17"/>
      <c r="J115" s="17"/>
    </row>
    <row r="116" spans="9:10" s="11" customFormat="1" x14ac:dyDescent="0.25">
      <c r="I116" s="17"/>
      <c r="J116" s="17"/>
    </row>
    <row r="117" spans="9:10" s="11" customFormat="1" x14ac:dyDescent="0.25">
      <c r="I117" s="17"/>
      <c r="J117" s="17"/>
    </row>
    <row r="118" spans="9:10" s="11" customFormat="1" x14ac:dyDescent="0.25">
      <c r="I118" s="17"/>
      <c r="J118" s="17"/>
    </row>
    <row r="119" spans="9:10" s="11" customFormat="1" x14ac:dyDescent="0.25">
      <c r="I119" s="17"/>
      <c r="J119" s="17"/>
    </row>
    <row r="120" spans="9:10" s="11" customFormat="1" x14ac:dyDescent="0.25">
      <c r="I120" s="17"/>
      <c r="J120" s="17"/>
    </row>
    <row r="121" spans="9:10" s="11" customFormat="1" x14ac:dyDescent="0.25">
      <c r="I121" s="17"/>
      <c r="J121" s="17"/>
    </row>
    <row r="122" spans="9:10" s="11" customFormat="1" x14ac:dyDescent="0.25">
      <c r="I122" s="17"/>
      <c r="J122" s="17"/>
    </row>
    <row r="123" spans="9:10" s="11" customFormat="1" x14ac:dyDescent="0.25">
      <c r="I123" s="17"/>
      <c r="J123" s="17"/>
    </row>
    <row r="124" spans="9:10" s="11" customFormat="1" x14ac:dyDescent="0.25">
      <c r="I124" s="17"/>
      <c r="J124" s="17"/>
    </row>
    <row r="125" spans="9:10" s="11" customFormat="1" x14ac:dyDescent="0.25">
      <c r="I125" s="17"/>
      <c r="J125" s="17"/>
    </row>
    <row r="126" spans="9:10" s="11" customFormat="1" x14ac:dyDescent="0.25">
      <c r="I126" s="17"/>
      <c r="J126" s="17"/>
    </row>
    <row r="127" spans="9:10" s="11" customFormat="1" x14ac:dyDescent="0.25">
      <c r="I127" s="17"/>
      <c r="J127" s="17"/>
    </row>
    <row r="128" spans="9:10" s="11" customFormat="1" x14ac:dyDescent="0.25">
      <c r="I128" s="17"/>
      <c r="J128" s="17"/>
    </row>
    <row r="129" spans="9:10" s="11" customFormat="1" x14ac:dyDescent="0.25">
      <c r="I129" s="17"/>
      <c r="J129" s="17"/>
    </row>
    <row r="130" spans="9:10" s="11" customFormat="1" x14ac:dyDescent="0.25">
      <c r="I130" s="17"/>
      <c r="J130" s="17"/>
    </row>
    <row r="131" spans="9:10" s="11" customFormat="1" x14ac:dyDescent="0.25">
      <c r="I131" s="17"/>
      <c r="J131" s="17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4" workbookViewId="0">
      <selection activeCell="O6" sqref="O6:O7"/>
    </sheetView>
  </sheetViews>
  <sheetFormatPr defaultRowHeight="15" x14ac:dyDescent="0.25"/>
  <cols>
    <col min="1" max="1" width="17.5703125" customWidth="1"/>
    <col min="2" max="2" width="18" customWidth="1"/>
    <col min="4" max="4" width="38" customWidth="1"/>
    <col min="5" max="5" width="11.42578125" customWidth="1"/>
    <col min="7" max="7" width="16.7109375" customWidth="1"/>
  </cols>
  <sheetData>
    <row r="1" spans="1:10" ht="15.75" thickBot="1" x14ac:dyDescent="0.3">
      <c r="A1" t="s">
        <v>0</v>
      </c>
      <c r="B1" s="3" t="s">
        <v>24</v>
      </c>
      <c r="C1" s="4"/>
      <c r="D1" s="5"/>
      <c r="E1" t="s">
        <v>10</v>
      </c>
      <c r="F1" s="2" t="s">
        <v>26</v>
      </c>
      <c r="I1" t="s">
        <v>11</v>
      </c>
      <c r="J1" s="1" t="s">
        <v>49</v>
      </c>
    </row>
    <row r="2" spans="1:10" ht="15.75" thickBot="1" x14ac:dyDescent="0.3"/>
    <row r="3" spans="1:10" ht="15.75" thickBot="1" x14ac:dyDescent="0.3">
      <c r="A3" s="1" t="s">
        <v>1</v>
      </c>
      <c r="B3" s="1" t="s">
        <v>38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thickBot="1" x14ac:dyDescent="0.3">
      <c r="A4" s="22" t="s">
        <v>12</v>
      </c>
      <c r="B4" s="1" t="s">
        <v>50</v>
      </c>
      <c r="C4" s="12" t="s">
        <v>29</v>
      </c>
      <c r="D4" s="1" t="s">
        <v>51</v>
      </c>
      <c r="E4" s="1">
        <v>200</v>
      </c>
      <c r="F4" s="1">
        <v>16.100000000000001</v>
      </c>
      <c r="G4" s="1">
        <v>216</v>
      </c>
      <c r="H4" s="1">
        <v>7.6</v>
      </c>
      <c r="I4" s="1">
        <v>7.22</v>
      </c>
      <c r="J4" s="1">
        <v>30.25</v>
      </c>
    </row>
    <row r="5" spans="1:10" ht="15.75" thickBot="1" x14ac:dyDescent="0.3">
      <c r="A5" s="6"/>
      <c r="B5" s="1" t="s">
        <v>52</v>
      </c>
      <c r="C5" s="12" t="s">
        <v>53</v>
      </c>
      <c r="D5" s="1" t="s">
        <v>54</v>
      </c>
      <c r="E5" s="1">
        <v>10</v>
      </c>
      <c r="F5" s="1">
        <v>8.76</v>
      </c>
      <c r="G5" s="1">
        <v>66</v>
      </c>
      <c r="H5" s="1">
        <v>0.08</v>
      </c>
      <c r="I5" s="1">
        <v>7.25</v>
      </c>
      <c r="J5" s="1">
        <v>0.13</v>
      </c>
    </row>
    <row r="6" spans="1:10" ht="15.75" thickBot="1" x14ac:dyDescent="0.3">
      <c r="A6" s="6"/>
      <c r="B6" s="1" t="s">
        <v>52</v>
      </c>
      <c r="C6" s="12" t="s">
        <v>34</v>
      </c>
      <c r="D6" s="1" t="s">
        <v>55</v>
      </c>
      <c r="E6" s="1">
        <v>50</v>
      </c>
      <c r="F6" s="1">
        <v>11.12</v>
      </c>
      <c r="G6" s="1">
        <v>130.5</v>
      </c>
      <c r="H6" s="1">
        <v>5.5</v>
      </c>
      <c r="I6" s="1">
        <v>11.95</v>
      </c>
      <c r="J6" s="1">
        <v>0.25</v>
      </c>
    </row>
    <row r="7" spans="1:10" ht="15.75" thickBot="1" x14ac:dyDescent="0.3">
      <c r="A7" s="6"/>
      <c r="B7" s="1" t="s">
        <v>56</v>
      </c>
      <c r="C7" s="12" t="s">
        <v>57</v>
      </c>
      <c r="D7" s="1" t="s">
        <v>58</v>
      </c>
      <c r="E7" s="1">
        <v>200</v>
      </c>
      <c r="F7" s="1">
        <v>10.82</v>
      </c>
      <c r="G7" s="1">
        <v>113</v>
      </c>
      <c r="H7" s="1">
        <v>2.9</v>
      </c>
      <c r="I7" s="1">
        <v>2</v>
      </c>
      <c r="J7" s="1">
        <v>20.9</v>
      </c>
    </row>
    <row r="8" spans="1:10" ht="15.75" thickBot="1" x14ac:dyDescent="0.3">
      <c r="A8" s="6"/>
      <c r="B8" s="1"/>
      <c r="C8" s="12"/>
      <c r="D8" s="1"/>
      <c r="E8" s="1"/>
      <c r="F8" s="1"/>
      <c r="G8" s="1"/>
      <c r="H8" s="1"/>
      <c r="I8" s="1"/>
      <c r="J8" s="1"/>
    </row>
    <row r="9" spans="1:10" ht="15.75" thickBot="1" x14ac:dyDescent="0.3">
      <c r="A9" s="6"/>
      <c r="B9" s="1"/>
      <c r="C9" s="12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12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13"/>
      <c r="D11" s="21" t="s">
        <v>47</v>
      </c>
      <c r="E11" s="8"/>
      <c r="F11" s="8">
        <f>SUM(F4:F10)</f>
        <v>46.8</v>
      </c>
      <c r="G11" s="8">
        <f>SUM(G4:G10)</f>
        <v>525.5</v>
      </c>
      <c r="H11" s="8">
        <f>SUM(H4:H10)</f>
        <v>16.079999999999998</v>
      </c>
      <c r="I11" s="8">
        <f>SUM(I4:I10)</f>
        <v>28.419999999999998</v>
      </c>
      <c r="J11" s="8">
        <f>SUM(J4:J10)</f>
        <v>51.53</v>
      </c>
    </row>
    <row r="12" spans="1:10" ht="15.75" thickBot="1" x14ac:dyDescent="0.3">
      <c r="A12" s="22" t="s">
        <v>16</v>
      </c>
      <c r="B12" s="1" t="s">
        <v>18</v>
      </c>
      <c r="C12" s="12" t="s">
        <v>59</v>
      </c>
      <c r="D12" s="1" t="s">
        <v>60</v>
      </c>
      <c r="E12" s="1" t="s">
        <v>61</v>
      </c>
      <c r="F12" s="1">
        <v>24.06</v>
      </c>
      <c r="G12" s="1">
        <v>137.15</v>
      </c>
      <c r="H12" s="1">
        <v>8.36</v>
      </c>
      <c r="I12" s="1">
        <v>3.13</v>
      </c>
      <c r="J12" s="1">
        <v>18.899999999999999</v>
      </c>
    </row>
    <row r="13" spans="1:10" ht="15.75" thickBot="1" x14ac:dyDescent="0.3">
      <c r="A13" s="6"/>
      <c r="B13" s="1" t="s">
        <v>19</v>
      </c>
      <c r="C13" s="12" t="s">
        <v>62</v>
      </c>
      <c r="D13" s="1" t="s">
        <v>63</v>
      </c>
      <c r="E13" s="1">
        <v>150</v>
      </c>
      <c r="F13" s="1">
        <v>75.400000000000006</v>
      </c>
      <c r="G13" s="1">
        <v>220.5</v>
      </c>
      <c r="H13" s="1">
        <v>23.85</v>
      </c>
      <c r="I13" s="1">
        <v>11.7</v>
      </c>
      <c r="J13" s="1">
        <v>4.8</v>
      </c>
    </row>
    <row r="14" spans="1:10" ht="15.75" thickBot="1" x14ac:dyDescent="0.3">
      <c r="A14" s="6"/>
      <c r="B14" s="1" t="s">
        <v>20</v>
      </c>
      <c r="C14" s="12" t="s">
        <v>64</v>
      </c>
      <c r="D14" s="1" t="s">
        <v>65</v>
      </c>
      <c r="E14" s="1">
        <v>160</v>
      </c>
      <c r="F14" s="1">
        <v>11.26</v>
      </c>
      <c r="G14" s="1">
        <v>195.77</v>
      </c>
      <c r="H14" s="1">
        <v>3.17</v>
      </c>
      <c r="I14" s="1">
        <v>12.35</v>
      </c>
      <c r="J14" s="1">
        <v>17.66</v>
      </c>
    </row>
    <row r="15" spans="1:10" ht="15.75" thickBot="1" x14ac:dyDescent="0.3">
      <c r="A15" s="6"/>
      <c r="B15" s="1" t="s">
        <v>66</v>
      </c>
      <c r="C15" s="12" t="s">
        <v>67</v>
      </c>
      <c r="D15" s="1" t="s">
        <v>68</v>
      </c>
      <c r="E15" s="1">
        <v>200</v>
      </c>
      <c r="F15" s="1">
        <v>4.68</v>
      </c>
      <c r="G15" s="1">
        <v>140</v>
      </c>
      <c r="H15" s="1">
        <v>0</v>
      </c>
      <c r="I15" s="1">
        <v>0</v>
      </c>
      <c r="J15" s="1">
        <v>35.4</v>
      </c>
    </row>
    <row r="16" spans="1:10" ht="15.75" thickBot="1" x14ac:dyDescent="0.3">
      <c r="A16" s="6"/>
      <c r="B16" s="1"/>
      <c r="C16" s="12"/>
      <c r="D16" s="1"/>
      <c r="E16" s="1"/>
      <c r="F16" s="1"/>
      <c r="G16" s="1"/>
      <c r="H16" s="1"/>
      <c r="I16" s="1"/>
      <c r="J16" s="1"/>
    </row>
    <row r="17" spans="1:18" ht="15.75" thickBot="1" x14ac:dyDescent="0.3">
      <c r="A17" s="6"/>
      <c r="B17" s="1"/>
      <c r="C17" s="12"/>
      <c r="D17" s="1"/>
      <c r="E17" s="1"/>
      <c r="F17" s="1"/>
      <c r="G17" s="1"/>
      <c r="H17" s="1"/>
      <c r="I17" s="1"/>
      <c r="J17" s="1"/>
    </row>
    <row r="18" spans="1:18" ht="15.75" thickBot="1" x14ac:dyDescent="0.3">
      <c r="A18" s="6"/>
      <c r="B18" s="1"/>
      <c r="C18" s="12"/>
      <c r="D18" s="1"/>
      <c r="E18" s="1"/>
      <c r="F18" s="1"/>
      <c r="G18" s="1"/>
      <c r="H18" s="1"/>
      <c r="I18" s="1"/>
      <c r="J18" s="1"/>
    </row>
    <row r="19" spans="1:18" ht="15.75" thickBot="1" x14ac:dyDescent="0.3">
      <c r="A19" s="6"/>
      <c r="B19" s="1"/>
      <c r="C19" s="12"/>
      <c r="D19" s="1"/>
      <c r="E19" s="1"/>
      <c r="F19" s="1"/>
      <c r="G19" s="1"/>
      <c r="H19" s="1"/>
      <c r="I19" s="1"/>
      <c r="J19" s="1"/>
    </row>
    <row r="20" spans="1:18" ht="15.75" thickBot="1" x14ac:dyDescent="0.3">
      <c r="A20" s="6"/>
      <c r="B20" s="1"/>
      <c r="C20" s="12"/>
      <c r="D20" s="1"/>
      <c r="E20" s="1"/>
      <c r="F20" s="1"/>
      <c r="G20" s="1"/>
      <c r="H20" s="1"/>
      <c r="I20" s="1"/>
      <c r="J20" s="1"/>
    </row>
    <row r="21" spans="1:18" ht="15.75" thickBot="1" x14ac:dyDescent="0.3">
      <c r="A21" s="6"/>
      <c r="B21" s="1"/>
      <c r="C21" s="12"/>
      <c r="D21" s="1"/>
      <c r="E21" s="1"/>
      <c r="F21" s="1"/>
      <c r="G21" s="1"/>
      <c r="H21" s="1"/>
      <c r="I21" s="1"/>
      <c r="J21" s="1"/>
    </row>
    <row r="22" spans="1:18" ht="15.75" thickBot="1" x14ac:dyDescent="0.3">
      <c r="A22" s="6"/>
      <c r="B22" s="1"/>
      <c r="C22" s="12"/>
      <c r="D22" s="1"/>
      <c r="E22" s="1"/>
      <c r="F22" s="1"/>
      <c r="G22" s="1"/>
      <c r="H22" s="1"/>
      <c r="I22" s="1"/>
      <c r="J22" s="1"/>
    </row>
    <row r="23" spans="1:18" ht="15.75" thickBot="1" x14ac:dyDescent="0.3">
      <c r="A23" s="7"/>
      <c r="B23" s="8"/>
      <c r="C23" s="13"/>
      <c r="D23" s="21" t="s">
        <v>40</v>
      </c>
      <c r="E23" s="8"/>
      <c r="F23" s="8">
        <f>SUM(F12:F22)</f>
        <v>115.4</v>
      </c>
      <c r="G23" s="8">
        <f>SUM(G12:G22)</f>
        <v>693.42</v>
      </c>
      <c r="H23" s="8">
        <f>SUM(H12:H22)</f>
        <v>35.380000000000003</v>
      </c>
      <c r="I23" s="8">
        <f>SUM(I12:I22)</f>
        <v>27.18</v>
      </c>
      <c r="J23" s="8">
        <f>SUM(J12:J22)</f>
        <v>76.759999999999991</v>
      </c>
      <c r="O23" s="1"/>
      <c r="R23" s="24"/>
    </row>
    <row r="24" spans="1:18" ht="15.75" thickBot="1" x14ac:dyDescent="0.3">
      <c r="A24" s="22" t="s">
        <v>22</v>
      </c>
      <c r="B24" s="1" t="s">
        <v>15</v>
      </c>
      <c r="C24" s="12" t="s">
        <v>69</v>
      </c>
      <c r="D24" s="1" t="s">
        <v>70</v>
      </c>
      <c r="E24" s="1">
        <v>170</v>
      </c>
      <c r="F24" s="1">
        <v>18.7</v>
      </c>
      <c r="G24" s="1">
        <v>70.5</v>
      </c>
      <c r="H24" s="1">
        <v>0.6</v>
      </c>
      <c r="I24" s="1">
        <v>0.6</v>
      </c>
      <c r="J24" s="1">
        <v>14.7</v>
      </c>
    </row>
    <row r="25" spans="1:18" ht="15.75" thickBot="1" x14ac:dyDescent="0.3">
      <c r="A25" s="6"/>
      <c r="B25" s="1" t="s">
        <v>71</v>
      </c>
      <c r="C25" s="12" t="s">
        <v>35</v>
      </c>
      <c r="D25" s="1" t="s">
        <v>72</v>
      </c>
      <c r="E25" s="1">
        <v>200</v>
      </c>
      <c r="F25" s="1">
        <v>16.149999999999999</v>
      </c>
      <c r="G25" s="1">
        <v>118</v>
      </c>
      <c r="H25" s="1">
        <v>5.8</v>
      </c>
      <c r="I25" s="1">
        <v>6.4</v>
      </c>
      <c r="J25" s="1">
        <v>8</v>
      </c>
    </row>
    <row r="26" spans="1:18" ht="15.75" thickBot="1" x14ac:dyDescent="0.3">
      <c r="A26" s="6"/>
      <c r="B26" s="1" t="s">
        <v>73</v>
      </c>
      <c r="C26" s="12" t="s">
        <v>37</v>
      </c>
      <c r="D26" s="1" t="s">
        <v>74</v>
      </c>
      <c r="E26" s="1">
        <v>25</v>
      </c>
      <c r="F26" s="1">
        <v>3.13</v>
      </c>
      <c r="G26" s="1">
        <v>104.25</v>
      </c>
      <c r="H26" s="1">
        <v>1.88</v>
      </c>
      <c r="I26" s="1">
        <v>2.4500000000000002</v>
      </c>
      <c r="J26" s="1">
        <v>18.600000000000001</v>
      </c>
    </row>
    <row r="27" spans="1:18" ht="15.75" thickBot="1" x14ac:dyDescent="0.3">
      <c r="A27" s="7"/>
      <c r="B27" s="8"/>
      <c r="C27" s="13"/>
      <c r="D27" s="21" t="s">
        <v>39</v>
      </c>
      <c r="E27" s="8"/>
      <c r="F27" s="8">
        <f>SUM(F24:F26)</f>
        <v>37.979999999999997</v>
      </c>
      <c r="G27" s="8">
        <f>SUM(G24:G26)</f>
        <v>292.75</v>
      </c>
      <c r="H27" s="8">
        <f>SUM(H24:H26)</f>
        <v>8.2799999999999994</v>
      </c>
      <c r="I27" s="8">
        <f>SUM(I24:I26)</f>
        <v>9.4499999999999993</v>
      </c>
      <c r="J27" s="8">
        <f>SUM(J24:J26)</f>
        <v>41.3</v>
      </c>
    </row>
    <row r="28" spans="1:18" ht="15.75" thickBot="1" x14ac:dyDescent="0.3">
      <c r="A28" s="6"/>
      <c r="B28" s="1"/>
      <c r="C28" s="12"/>
      <c r="D28" s="1"/>
      <c r="E28" s="1"/>
      <c r="F28" s="1"/>
      <c r="G28" s="1"/>
      <c r="H28" s="1"/>
      <c r="I28" s="1"/>
      <c r="J28" s="1"/>
    </row>
    <row r="29" spans="1:18" ht="15.75" thickBot="1" x14ac:dyDescent="0.3">
      <c r="A29" s="23" t="s">
        <v>48</v>
      </c>
      <c r="B29" s="1"/>
      <c r="C29" s="12"/>
      <c r="D29" s="20" t="s">
        <v>44</v>
      </c>
      <c r="E29" s="1"/>
      <c r="F29" s="1"/>
      <c r="G29" s="1"/>
      <c r="H29" s="1"/>
      <c r="I29" s="1"/>
      <c r="J29" s="1"/>
    </row>
    <row r="30" spans="1:18" ht="15.75" thickBot="1" x14ac:dyDescent="0.3">
      <c r="A30" s="6"/>
      <c r="B30" s="1" t="s">
        <v>13</v>
      </c>
      <c r="C30" s="12" t="s">
        <v>75</v>
      </c>
      <c r="D30" s="1" t="s">
        <v>76</v>
      </c>
      <c r="E30" s="1">
        <v>92</v>
      </c>
      <c r="F30" s="1">
        <v>11.5</v>
      </c>
      <c r="G30" s="1">
        <v>219.57</v>
      </c>
      <c r="H30" s="1">
        <v>7.27</v>
      </c>
      <c r="I30" s="1">
        <v>0.92</v>
      </c>
      <c r="J30" s="1">
        <v>44.26</v>
      </c>
    </row>
    <row r="31" spans="1:18" ht="15.75" thickBot="1" x14ac:dyDescent="0.3">
      <c r="A31" s="6"/>
      <c r="B31" s="1" t="s">
        <v>13</v>
      </c>
      <c r="C31" s="12" t="s">
        <v>77</v>
      </c>
      <c r="D31" s="1" t="s">
        <v>78</v>
      </c>
      <c r="E31" s="1">
        <v>52</v>
      </c>
      <c r="F31" s="1">
        <v>3.9</v>
      </c>
      <c r="G31" s="1">
        <v>114</v>
      </c>
      <c r="H31" s="1">
        <v>2.5499999999999998</v>
      </c>
      <c r="I31" s="1">
        <v>0.52</v>
      </c>
      <c r="J31" s="1">
        <v>23.92</v>
      </c>
    </row>
    <row r="32" spans="1:18" ht="15.75" thickBot="1" x14ac:dyDescent="0.3">
      <c r="A32" s="6"/>
      <c r="B32" s="1" t="s">
        <v>79</v>
      </c>
      <c r="C32" s="12" t="s">
        <v>80</v>
      </c>
      <c r="D32" s="1" t="s">
        <v>81</v>
      </c>
      <c r="E32" s="1" t="s">
        <v>82</v>
      </c>
      <c r="F32" s="1">
        <v>0.06</v>
      </c>
      <c r="G32" s="1">
        <v>0</v>
      </c>
      <c r="H32" s="1">
        <v>0</v>
      </c>
      <c r="I32" s="1">
        <v>0</v>
      </c>
      <c r="J32" s="1">
        <v>0</v>
      </c>
    </row>
    <row r="33" spans="1:10" ht="15.75" thickBot="1" x14ac:dyDescent="0.3">
      <c r="A33" s="7"/>
      <c r="B33" s="8"/>
      <c r="C33" s="13"/>
      <c r="D33" s="21" t="s">
        <v>46</v>
      </c>
      <c r="E33" s="8"/>
      <c r="F33" s="8">
        <f>+F11+F23+F27+F30+F31+F32</f>
        <v>215.64</v>
      </c>
      <c r="G33" s="8">
        <f t="shared" ref="G33:J33" si="0">+G11+G23+G27+G30+G31+G32</f>
        <v>1845.24</v>
      </c>
      <c r="H33" s="8">
        <f t="shared" si="0"/>
        <v>69.56</v>
      </c>
      <c r="I33" s="8">
        <f t="shared" si="0"/>
        <v>66.489999999999995</v>
      </c>
      <c r="J33" s="8">
        <f t="shared" si="0"/>
        <v>237.76999999999998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O6" sqref="O6"/>
    </sheetView>
  </sheetViews>
  <sheetFormatPr defaultRowHeight="15" x14ac:dyDescent="0.25"/>
  <cols>
    <col min="1" max="1" width="18.28515625" customWidth="1"/>
    <col min="2" max="2" width="18" customWidth="1"/>
    <col min="4" max="4" width="54.7109375" customWidth="1"/>
    <col min="5" max="5" width="15.42578125" customWidth="1"/>
    <col min="7" max="7" width="15.5703125" customWidth="1"/>
    <col min="10" max="10" width="10.42578125" customWidth="1"/>
  </cols>
  <sheetData>
    <row r="1" spans="1:10" ht="15.75" thickBot="1" x14ac:dyDescent="0.3">
      <c r="A1" t="s">
        <v>0</v>
      </c>
      <c r="B1" s="3" t="s">
        <v>24</v>
      </c>
      <c r="C1" s="4"/>
      <c r="D1" s="5"/>
      <c r="E1" t="s">
        <v>10</v>
      </c>
      <c r="F1" s="2" t="s">
        <v>27</v>
      </c>
      <c r="I1" t="s">
        <v>11</v>
      </c>
      <c r="J1" s="1" t="s">
        <v>49</v>
      </c>
    </row>
    <row r="2" spans="1:10" ht="15.75" thickBot="1" x14ac:dyDescent="0.3"/>
    <row r="3" spans="1:10" ht="15.75" thickBot="1" x14ac:dyDescent="0.3">
      <c r="A3" s="1" t="s">
        <v>1</v>
      </c>
      <c r="B3" s="1" t="s">
        <v>38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thickBot="1" x14ac:dyDescent="0.3">
      <c r="A4" s="22" t="s">
        <v>12</v>
      </c>
      <c r="B4" s="1" t="s">
        <v>50</v>
      </c>
      <c r="C4" s="12" t="s">
        <v>29</v>
      </c>
      <c r="D4" s="1" t="s">
        <v>51</v>
      </c>
      <c r="E4" s="1">
        <v>200</v>
      </c>
      <c r="F4" s="1">
        <v>16.100000000000001</v>
      </c>
      <c r="G4" s="1">
        <v>216</v>
      </c>
      <c r="H4" s="1">
        <v>7.6</v>
      </c>
      <c r="I4" s="1">
        <v>7.22</v>
      </c>
      <c r="J4" s="1">
        <v>30.25</v>
      </c>
    </row>
    <row r="5" spans="1:10" ht="15.75" thickBot="1" x14ac:dyDescent="0.3">
      <c r="A5" s="6"/>
      <c r="B5" s="1" t="s">
        <v>52</v>
      </c>
      <c r="C5" s="12" t="s">
        <v>53</v>
      </c>
      <c r="D5" s="1" t="s">
        <v>54</v>
      </c>
      <c r="E5" s="1">
        <v>10</v>
      </c>
      <c r="F5" s="1">
        <v>8.76</v>
      </c>
      <c r="G5" s="1">
        <v>66</v>
      </c>
      <c r="H5" s="1">
        <v>0.08</v>
      </c>
      <c r="I5" s="1">
        <v>7.25</v>
      </c>
      <c r="J5" s="1">
        <v>0.13</v>
      </c>
    </row>
    <row r="6" spans="1:10" ht="15.75" thickBot="1" x14ac:dyDescent="0.3">
      <c r="A6" s="6"/>
      <c r="B6" s="1" t="s">
        <v>52</v>
      </c>
      <c r="C6" s="12" t="s">
        <v>34</v>
      </c>
      <c r="D6" s="1" t="s">
        <v>55</v>
      </c>
      <c r="E6" s="1">
        <v>50</v>
      </c>
      <c r="F6" s="1">
        <v>11.12</v>
      </c>
      <c r="G6" s="1">
        <v>130.5</v>
      </c>
      <c r="H6" s="1">
        <v>5.5</v>
      </c>
      <c r="I6" s="1">
        <v>11.95</v>
      </c>
      <c r="J6" s="1">
        <v>0.25</v>
      </c>
    </row>
    <row r="7" spans="1:10" ht="15.75" thickBot="1" x14ac:dyDescent="0.3">
      <c r="A7" s="6"/>
      <c r="B7" s="1" t="s">
        <v>56</v>
      </c>
      <c r="C7" s="12" t="s">
        <v>57</v>
      </c>
      <c r="D7" s="1" t="s">
        <v>58</v>
      </c>
      <c r="E7" s="1">
        <v>200</v>
      </c>
      <c r="F7" s="1">
        <v>10.82</v>
      </c>
      <c r="G7" s="1">
        <v>113</v>
      </c>
      <c r="H7" s="1">
        <v>2.9</v>
      </c>
      <c r="I7" s="1">
        <v>2</v>
      </c>
      <c r="J7" s="1">
        <v>20.9</v>
      </c>
    </row>
    <row r="8" spans="1:10" ht="15.75" thickBot="1" x14ac:dyDescent="0.3">
      <c r="A8" s="6"/>
      <c r="B8" s="1"/>
      <c r="C8" s="12"/>
      <c r="D8" s="1"/>
      <c r="E8" s="1"/>
      <c r="F8" s="1"/>
      <c r="G8" s="1"/>
      <c r="H8" s="1"/>
      <c r="I8" s="1"/>
      <c r="J8" s="1"/>
    </row>
    <row r="9" spans="1:10" ht="15.75" thickBot="1" x14ac:dyDescent="0.3">
      <c r="A9" s="6"/>
      <c r="B9" s="1"/>
      <c r="C9" s="12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12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13"/>
      <c r="D11" s="21" t="s">
        <v>42</v>
      </c>
      <c r="E11" s="8"/>
      <c r="F11" s="8">
        <f>SUM(F4:F10)</f>
        <v>46.8</v>
      </c>
      <c r="G11" s="8">
        <f>SUM(G4:G10)</f>
        <v>525.5</v>
      </c>
      <c r="H11" s="8">
        <f>SUM(H4:H10)</f>
        <v>16.079999999999998</v>
      </c>
      <c r="I11" s="8">
        <f>SUM(I4:I10)</f>
        <v>28.419999999999998</v>
      </c>
      <c r="J11" s="8">
        <f>SUM(J4:J10)</f>
        <v>51.53</v>
      </c>
    </row>
    <row r="12" spans="1:10" ht="15.75" thickBot="1" x14ac:dyDescent="0.3">
      <c r="A12" s="22" t="s">
        <v>16</v>
      </c>
      <c r="B12" s="1" t="s">
        <v>18</v>
      </c>
      <c r="C12" s="12" t="s">
        <v>59</v>
      </c>
      <c r="D12" s="1" t="s">
        <v>60</v>
      </c>
      <c r="E12" s="1" t="s">
        <v>61</v>
      </c>
      <c r="F12" s="1">
        <v>24.06</v>
      </c>
      <c r="G12" s="1">
        <v>137.15</v>
      </c>
      <c r="H12" s="1">
        <v>8.36</v>
      </c>
      <c r="I12" s="1">
        <v>3.13</v>
      </c>
      <c r="J12" s="1">
        <v>18.899999999999999</v>
      </c>
    </row>
    <row r="13" spans="1:10" ht="15.75" thickBot="1" x14ac:dyDescent="0.3">
      <c r="A13" s="6"/>
      <c r="B13" s="1" t="s">
        <v>19</v>
      </c>
      <c r="C13" s="12" t="s">
        <v>62</v>
      </c>
      <c r="D13" s="1" t="s">
        <v>63</v>
      </c>
      <c r="E13" s="1">
        <v>150</v>
      </c>
      <c r="F13" s="1">
        <v>75.400000000000006</v>
      </c>
      <c r="G13" s="1">
        <v>220.5</v>
      </c>
      <c r="H13" s="1">
        <v>23.85</v>
      </c>
      <c r="I13" s="1">
        <v>11.7</v>
      </c>
      <c r="J13" s="1">
        <v>4.8</v>
      </c>
    </row>
    <row r="14" spans="1:10" ht="15.75" thickBot="1" x14ac:dyDescent="0.3">
      <c r="A14" s="6"/>
      <c r="B14" s="1" t="s">
        <v>20</v>
      </c>
      <c r="C14" s="12" t="s">
        <v>64</v>
      </c>
      <c r="D14" s="1" t="s">
        <v>65</v>
      </c>
      <c r="E14" s="1">
        <v>160</v>
      </c>
      <c r="F14" s="1">
        <v>11.26</v>
      </c>
      <c r="G14" s="1">
        <v>195.77</v>
      </c>
      <c r="H14" s="1">
        <v>3.17</v>
      </c>
      <c r="I14" s="1">
        <v>12.35</v>
      </c>
      <c r="J14" s="1">
        <v>17.66</v>
      </c>
    </row>
    <row r="15" spans="1:10" ht="15.75" thickBot="1" x14ac:dyDescent="0.3">
      <c r="A15" s="6"/>
      <c r="B15" s="1" t="s">
        <v>66</v>
      </c>
      <c r="C15" s="12" t="s">
        <v>67</v>
      </c>
      <c r="D15" s="1" t="s">
        <v>68</v>
      </c>
      <c r="E15" s="1">
        <v>200</v>
      </c>
      <c r="F15" s="1">
        <v>4.68</v>
      </c>
      <c r="G15" s="1">
        <v>140</v>
      </c>
      <c r="H15" s="1">
        <v>0</v>
      </c>
      <c r="I15" s="1">
        <v>0</v>
      </c>
      <c r="J15" s="1">
        <v>35.4</v>
      </c>
    </row>
    <row r="16" spans="1:10" ht="15.75" thickBot="1" x14ac:dyDescent="0.3">
      <c r="A16" s="6"/>
      <c r="B16" s="1" t="s">
        <v>15</v>
      </c>
      <c r="C16" s="12" t="s">
        <v>69</v>
      </c>
      <c r="D16" s="1" t="s">
        <v>70</v>
      </c>
      <c r="E16" s="1">
        <v>170</v>
      </c>
      <c r="F16" s="1">
        <v>18.7</v>
      </c>
      <c r="G16" s="1">
        <v>70.5</v>
      </c>
      <c r="H16" s="1">
        <v>0.6</v>
      </c>
      <c r="I16" s="1">
        <v>0.6</v>
      </c>
      <c r="J16" s="1">
        <v>14.7</v>
      </c>
    </row>
    <row r="17" spans="1:11" ht="15.75" thickBot="1" x14ac:dyDescent="0.3">
      <c r="A17" s="6"/>
      <c r="B17" s="1" t="s">
        <v>71</v>
      </c>
      <c r="C17" s="12" t="s">
        <v>35</v>
      </c>
      <c r="D17" s="1" t="s">
        <v>72</v>
      </c>
      <c r="E17" s="1">
        <v>200</v>
      </c>
      <c r="F17" s="1">
        <v>16.149999999999999</v>
      </c>
      <c r="G17" s="1">
        <v>118</v>
      </c>
      <c r="H17" s="1">
        <v>5.8</v>
      </c>
      <c r="I17" s="1">
        <v>6.4</v>
      </c>
      <c r="J17" s="1">
        <v>8</v>
      </c>
    </row>
    <row r="18" spans="1:11" ht="15.75" thickBot="1" x14ac:dyDescent="0.3">
      <c r="A18" s="6"/>
      <c r="B18" s="1" t="s">
        <v>73</v>
      </c>
      <c r="C18" s="12" t="s">
        <v>37</v>
      </c>
      <c r="D18" s="1" t="s">
        <v>74</v>
      </c>
      <c r="E18" s="1">
        <v>25</v>
      </c>
      <c r="F18" s="1">
        <v>3.13</v>
      </c>
      <c r="G18" s="1">
        <v>104.25</v>
      </c>
      <c r="H18" s="1">
        <v>1.88</v>
      </c>
      <c r="I18" s="1">
        <v>2.4500000000000002</v>
      </c>
      <c r="J18" s="1">
        <v>18.600000000000001</v>
      </c>
    </row>
    <row r="19" spans="1:11" ht="15.75" thickBot="1" x14ac:dyDescent="0.3">
      <c r="A19" s="7"/>
      <c r="B19" s="8"/>
      <c r="C19" s="13"/>
      <c r="D19" s="21" t="s">
        <v>40</v>
      </c>
      <c r="E19" s="8"/>
      <c r="F19" s="8">
        <f>SUM(F12:F18)</f>
        <v>153.38</v>
      </c>
      <c r="G19" s="8">
        <f>SUM(G12:G18)</f>
        <v>986.17</v>
      </c>
      <c r="H19" s="8">
        <f>SUM(H12:H18)</f>
        <v>43.660000000000004</v>
      </c>
      <c r="I19" s="8">
        <f>SUM(I12:I18)</f>
        <v>36.630000000000003</v>
      </c>
      <c r="J19" s="8">
        <f>SUM(J12:J18)</f>
        <v>118.06</v>
      </c>
    </row>
    <row r="20" spans="1:11" ht="15.75" thickBot="1" x14ac:dyDescent="0.3">
      <c r="A20" s="6"/>
      <c r="B20" s="1"/>
      <c r="C20" s="12"/>
      <c r="D20" s="1"/>
      <c r="E20" s="1"/>
      <c r="F20" s="1"/>
      <c r="G20" s="1"/>
      <c r="H20" s="1"/>
      <c r="I20" s="1"/>
      <c r="J20" s="1"/>
    </row>
    <row r="21" spans="1:11" ht="15.75" thickBot="1" x14ac:dyDescent="0.3">
      <c r="A21" s="6"/>
      <c r="B21" s="1"/>
      <c r="C21" s="12"/>
      <c r="D21" s="20" t="s">
        <v>44</v>
      </c>
      <c r="E21" s="1"/>
      <c r="F21" s="1"/>
      <c r="G21" s="1"/>
      <c r="H21" s="1"/>
      <c r="I21" s="1"/>
      <c r="J21" s="1"/>
    </row>
    <row r="22" spans="1:11" ht="15.75" thickBot="1" x14ac:dyDescent="0.3">
      <c r="A22" s="6"/>
      <c r="B22" s="1" t="s">
        <v>13</v>
      </c>
      <c r="C22" s="12" t="s">
        <v>75</v>
      </c>
      <c r="D22" s="1" t="s">
        <v>76</v>
      </c>
      <c r="E22" s="1">
        <v>92</v>
      </c>
      <c r="F22" s="1">
        <v>11.5</v>
      </c>
      <c r="G22" s="1">
        <v>219.57</v>
      </c>
      <c r="H22" s="1">
        <v>7.27</v>
      </c>
      <c r="I22" s="1">
        <v>0.92</v>
      </c>
      <c r="J22" s="1">
        <v>44.26</v>
      </c>
    </row>
    <row r="23" spans="1:11" ht="15.75" thickBot="1" x14ac:dyDescent="0.3">
      <c r="A23" s="6"/>
      <c r="B23" s="1" t="s">
        <v>13</v>
      </c>
      <c r="C23" s="12" t="s">
        <v>77</v>
      </c>
      <c r="D23" s="1" t="s">
        <v>78</v>
      </c>
      <c r="E23" s="1">
        <v>52</v>
      </c>
      <c r="F23" s="1">
        <v>3.9</v>
      </c>
      <c r="G23" s="1">
        <v>114</v>
      </c>
      <c r="H23" s="1">
        <v>2.5499999999999998</v>
      </c>
      <c r="I23" s="1">
        <v>0.52</v>
      </c>
      <c r="J23" s="1">
        <v>23.92</v>
      </c>
    </row>
    <row r="24" spans="1:11" ht="15.75" thickBot="1" x14ac:dyDescent="0.3">
      <c r="A24" s="6"/>
      <c r="B24" s="1" t="s">
        <v>79</v>
      </c>
      <c r="C24" s="12" t="s">
        <v>80</v>
      </c>
      <c r="D24" s="1" t="s">
        <v>81</v>
      </c>
      <c r="E24" s="1" t="s">
        <v>82</v>
      </c>
      <c r="F24" s="1">
        <v>0.06</v>
      </c>
      <c r="G24" s="1">
        <v>0</v>
      </c>
      <c r="H24" s="1">
        <v>0</v>
      </c>
      <c r="I24" s="1">
        <v>0</v>
      </c>
      <c r="J24" s="1">
        <v>0</v>
      </c>
    </row>
    <row r="25" spans="1:11" ht="15.75" thickBot="1" x14ac:dyDescent="0.3">
      <c r="A25" s="7"/>
      <c r="B25" s="8"/>
      <c r="C25" s="13"/>
      <c r="D25" s="21" t="s">
        <v>46</v>
      </c>
      <c r="E25" s="8"/>
      <c r="F25" s="8">
        <f>+F11+F19+F22+F23+F24</f>
        <v>215.64000000000001</v>
      </c>
      <c r="G25" s="8">
        <f t="shared" ref="G25:K25" si="0">+G11+G19+G22+G23+G24</f>
        <v>1845.24</v>
      </c>
      <c r="H25" s="8">
        <f t="shared" si="0"/>
        <v>69.56</v>
      </c>
      <c r="I25" s="8">
        <f t="shared" si="0"/>
        <v>66.489999999999995</v>
      </c>
      <c r="J25" s="8">
        <f t="shared" si="0"/>
        <v>237.76999999999998</v>
      </c>
      <c r="K25" s="8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Проживающие</vt:lpstr>
      <vt:lpstr>ГПД</vt:lpstr>
      <vt:lpstr>МРЦ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2022-08-17T13:08:35Z</cp:lastPrinted>
  <dcterms:created xsi:type="dcterms:W3CDTF">2021-05-20T13:57:16Z</dcterms:created>
  <dcterms:modified xsi:type="dcterms:W3CDTF">2022-08-17T13:08:40Z</dcterms:modified>
</cp:coreProperties>
</file>